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0" documentId="13_ncr:1_{A2CAF7A7-5C3B-403F-93E1-9B301824D46D}" xr6:coauthVersionLast="47" xr6:coauthVersionMax="47" xr10:uidLastSave="{00000000-0000-0000-0000-000000000000}"/>
  <bookViews>
    <workbookView xWindow="735" yWindow="735" windowWidth="14400" windowHeight="7823" firstSheet="1" activeTab="1" xr2:uid="{00000000-000D-0000-FFFF-FFFF00000000}"/>
  </bookViews>
  <sheets>
    <sheet name="Risk Register" sheetId="15" r:id="rId1"/>
    <sheet name="Risk Matrix" sheetId="18" r:id="rId2"/>
    <sheet name="SWOT &amp; Mitigation" sheetId="17" r:id="rId3"/>
  </sheets>
  <definedNames>
    <definedName name="_xlnm._FilterDatabase" localSheetId="0" hidden="1">'Risk Register'!$A$1:$N$1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8" l="1"/>
  <c r="C6" i="18"/>
  <c r="B6" i="18"/>
  <c r="D5" i="18"/>
  <c r="C5" i="18"/>
  <c r="B5" i="18"/>
  <c r="D4" i="18"/>
  <c r="C4" i="18"/>
  <c r="B4" i="18"/>
  <c r="F11" i="15"/>
  <c r="G11" i="15" s="1"/>
  <c r="F10" i="15"/>
  <c r="G10" i="15" s="1"/>
  <c r="G9" i="15"/>
  <c r="F9" i="15"/>
  <c r="F8" i="15"/>
  <c r="G8" i="15" s="1"/>
  <c r="F7" i="15"/>
  <c r="G7" i="15" s="1"/>
  <c r="F6" i="15"/>
  <c r="G6" i="15" s="1"/>
  <c r="F5" i="15"/>
  <c r="G5" i="15" s="1"/>
  <c r="F4" i="15"/>
  <c r="G4" i="15" s="1"/>
  <c r="F3" i="15"/>
  <c r="G3" i="15" s="1"/>
  <c r="F2" i="15"/>
  <c r="G2" i="15" s="1"/>
</calcChain>
</file>

<file path=xl/sharedStrings.xml><?xml version="1.0" encoding="utf-8"?>
<sst xmlns="http://schemas.openxmlformats.org/spreadsheetml/2006/main" count="204" uniqueCount="118">
  <si>
    <t>Status</t>
  </si>
  <si>
    <t>ID</t>
  </si>
  <si>
    <t>Owner</t>
  </si>
  <si>
    <t>Data owner</t>
  </si>
  <si>
    <t>Impact</t>
  </si>
  <si>
    <t>Weekly</t>
  </si>
  <si>
    <t>Risk</t>
  </si>
  <si>
    <t>Category</t>
  </si>
  <si>
    <t>Likelihood</t>
  </si>
  <si>
    <t>Score</t>
  </si>
  <si>
    <t>Rating</t>
  </si>
  <si>
    <t>Trigger</t>
  </si>
  <si>
    <t>Contingency</t>
  </si>
  <si>
    <t>Clinical operations</t>
  </si>
  <si>
    <t>Security</t>
  </si>
  <si>
    <t>Adoption</t>
  </si>
  <si>
    <t>Change lead</t>
  </si>
  <si>
    <t>Strengths</t>
  </si>
  <si>
    <t>Weaknesses</t>
  </si>
  <si>
    <t>Opportunities</t>
  </si>
  <si>
    <t>Threats</t>
  </si>
  <si>
    <t>Appointment, feedback and resource data already exist</t>
  </si>
  <si>
    <t>Disconnected systems and incomplete records</t>
  </si>
  <si>
    <t>Shared capacity visibility can reduce conflicts</t>
  </si>
  <si>
    <t>Security failure could expose patient information</t>
  </si>
  <si>
    <t>Stakeholders identify concrete workflow pain points</t>
  </si>
  <si>
    <t>Weak completion, no-show and wait indicators</t>
  </si>
  <si>
    <t>Notifications can improve attendance and confidence</t>
  </si>
  <si>
    <t>Poor adoption may preserve parallel workflows</t>
  </si>
  <si>
    <t>Operational objectives and provisional targets are defined</t>
  </si>
  <si>
    <t>Department-only common analytical key</t>
  </si>
  <si>
    <t>Governed dashboards can support local decisions</t>
  </si>
  <si>
    <t>Peak demand may shift delays between departments</t>
  </si>
  <si>
    <t>Phased pilot limits implementation exposure</t>
  </si>
  <si>
    <t>Legacy integration and network constraints</t>
  </si>
  <si>
    <t>Exception data can drive iterative improvement</t>
  </si>
  <si>
    <t>Unvalidated targets may distort performance decisions</t>
  </si>
  <si>
    <t>Preventive control</t>
  </si>
  <si>
    <t>Review point</t>
  </si>
  <si>
    <t>Daily during pilot</t>
  </si>
  <si>
    <t>Bypass or duplicate-entry trend</t>
  </si>
  <si>
    <t>Dependencies</t>
  </si>
  <si>
    <t>Operations manager</t>
  </si>
  <si>
    <t>Patient experience lead</t>
  </si>
  <si>
    <t>Continuity</t>
  </si>
  <si>
    <t>Data quality</t>
  </si>
  <si>
    <t>Project sponsor</t>
  </si>
  <si>
    <t>Project manager</t>
  </si>
  <si>
    <t>Cause event and consequence</t>
  </si>
  <si>
    <t>Existing or planned controls</t>
  </si>
  <si>
    <t>Response strategy</t>
  </si>
  <si>
    <t>Review cadence</t>
  </si>
  <si>
    <t>R01</t>
  </si>
  <si>
    <t>Operational</t>
  </si>
  <si>
    <t>Double booking or override trend</t>
  </si>
  <si>
    <t>Open - planning</t>
  </si>
  <si>
    <t>Control owner; pilot design; evidence retention</t>
  </si>
  <si>
    <t>R02</t>
  </si>
  <si>
    <t>Technical/data</t>
  </si>
  <si>
    <t>IT manager</t>
  </si>
  <si>
    <t>Stale sync or reconciliation variance</t>
  </si>
  <si>
    <t>R03</t>
  </si>
  <si>
    <t>Capacity</t>
  </si>
  <si>
    <t>Wait or utilisation threshold breach</t>
  </si>
  <si>
    <t>R04</t>
  </si>
  <si>
    <t>Security lead</t>
  </si>
  <si>
    <t>Unauthorized access or delivery exposure</t>
  </si>
  <si>
    <t>R05</t>
  </si>
  <si>
    <t>R06</t>
  </si>
  <si>
    <t>Missing or duplicate keys rise</t>
  </si>
  <si>
    <t>R07</t>
  </si>
  <si>
    <t>IT incident lead</t>
  </si>
  <si>
    <t>Connectivity or service outage</t>
  </si>
  <si>
    <t>R08</t>
  </si>
  <si>
    <t>Stakeholder/access</t>
  </si>
  <si>
    <t>Abandonment or support complaints</t>
  </si>
  <si>
    <t>At stage gate</t>
  </si>
  <si>
    <t>R09</t>
  </si>
  <si>
    <t>Governance</t>
  </si>
  <si>
    <t>Conflicting dashboard interpretations</t>
  </si>
  <si>
    <t>R10</t>
  </si>
  <si>
    <t>Scope</t>
  </si>
  <si>
    <t>Unplanned deliverable or dependency</t>
  </si>
  <si>
    <t>Configuration fails to prevent scheduling conflicts, so double bookings continue and patients are delayed.</t>
  </si>
  <si>
    <t>Conflict rules; scenario UAT; daily exceptions</t>
  </si>
  <si>
    <t>Pause affected path; use controlled manual calendar and reconcile later.</t>
  </si>
  <si>
    <t>Legacy interfaces fail or lag, creating incomplete records and unreliable decisions.</t>
  </si>
  <si>
    <t>Mapping; reconciliation; retry queue; rollback</t>
  </si>
  <si>
    <t>Disable failing interface; use validated batch extract.</t>
  </si>
  <si>
    <t>Demand exceeds capacity, shifting rather than removing bottlenecks.</t>
  </si>
  <si>
    <t>Capacity thresholds; protected slots; escalation</t>
  </si>
  <si>
    <t>Rebalance resources or invoke approved surge/transfer rule.</t>
  </si>
  <si>
    <t>Weak access or notification controls expose patient information.</t>
  </si>
  <si>
    <t>Least privilege; MFA; audit; encryption</t>
  </si>
  <si>
    <t>Contain access; preserve evidence; invoke privacy incident process.</t>
  </si>
  <si>
    <t>Staff bypass workflows, causing duplicate entry and inconsistent records.</t>
  </si>
  <si>
    <t>Co-design; training; floor support; usage review</t>
  </si>
  <si>
    <t>Deploy champions and targeted retraining; remove unsafe parallel path.</t>
  </si>
  <si>
    <t>Missing or mismatched source data distorts dashboard decisions.</t>
  </si>
  <si>
    <t>Validation; exception queue; quality scorecard</t>
  </si>
  <si>
    <t>Quarantine affected data; qualify KPI and correct source.</t>
  </si>
  <si>
    <t>Network downtime interrupts booking, check-in or notices.</t>
  </si>
  <si>
    <t>Downtime procedure; monitoring; reconciliation drills</t>
  </si>
  <si>
    <t>Use approved downtime list; reconcile after restoration.</t>
  </si>
  <si>
    <t>Self-service design excludes patients who need assisted access.</t>
  </si>
  <si>
    <t>Accessibility review; assisted booking; usability tests</t>
  </si>
  <si>
    <t>Switch to assisted route and correct inaccessible content.</t>
  </si>
  <si>
    <t>Undefined KPI thresholds lead to misleading performance judgments.</t>
  </si>
  <si>
    <t>Metric dictionary; denominator review; baseline approval</t>
  </si>
  <si>
    <t>Suspend disputed KPI until definition is approved.</t>
  </si>
  <si>
    <t>Scope expands into clinical decisions or full platform replacement, delaying pilot.</t>
  </si>
  <si>
    <t>Scope baseline; change assessment; sponsor decision</t>
  </si>
  <si>
    <t>Stop unapproved work; route change to sponsor.</t>
  </si>
  <si>
    <t>HealthFirst Care | 3 × 3 likelihood-impact matrix</t>
  </si>
  <si>
    <t>Likelihood ↓ / Impact →</t>
  </si>
  <si>
    <t>Low: 1–2; Medium: 3–4; High: 6–9. Scores are planning judgments.</t>
  </si>
  <si>
    <t>Cells list IDs dynamically from the local Risk Register.</t>
  </si>
  <si>
    <t>At each stage 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</si>
</sst>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sz val="11"/>
      <name val="Segoe UI"/>
      <family val="2"/>
    </font>
    <font>
      <b/>
      <sz val="11"/>
      <name val="Segoe UI"/>
      <family val="2"/>
    </font>
    <font>
      <b/>
      <sz val="9"/>
      <color rgb="FFFFFFFF"/>
      <name val="Segoe UI"/>
      <family val="2"/>
    </font>
    <font>
      <sz val="9"/>
      <name val="Segoe UI"/>
      <family val="2"/>
    </font>
    <font>
      <b/>
      <sz val="10"/>
      <color rgb="FFFFFFFF"/>
      <name val="Segoe UI"/>
      <family val="2"/>
    </font>
    <font>
      <sz val="10"/>
      <color rgb="FF17324D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rgb="FF136F78"/>
      </patternFill>
    </fill>
    <fill>
      <patternFill patternType="solid">
        <fgColor rgb="FFF6F9FB"/>
      </patternFill>
    </fill>
    <fill>
      <patternFill patternType="solid">
        <fgColor rgb="FF17324D"/>
        <bgColor indexed="64"/>
      </patternFill>
    </fill>
    <fill>
      <patternFill patternType="solid">
        <fgColor rgb="FFFFFFC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EBF1D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1"/>
  <sheetViews>
    <sheetView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3.5"/>
  <cols>
    <col min="1" max="1" width="8.5625" customWidth="1"/>
    <col min="2" max="2" width="55.5625" customWidth="1"/>
    <col min="3" max="3" width="18.5625" customWidth="1"/>
    <col min="4" max="4" width="11.5625" customWidth="1"/>
    <col min="5" max="6" width="10.5625" customWidth="1"/>
    <col min="7" max="7" width="12.5625" customWidth="1"/>
    <col min="8" max="8" width="20.5625" customWidth="1"/>
    <col min="9" max="9" width="50.5625" customWidth="1"/>
    <col min="10" max="10" width="30.5625" customWidth="1"/>
    <col min="11" max="11" width="52.5625" customWidth="1"/>
    <col min="12" max="12" width="18.5625" customWidth="1"/>
    <col min="13" max="13" width="28.5625" customWidth="1"/>
    <col min="14" max="14" width="20.5625" customWidth="1"/>
  </cols>
  <sheetData>
    <row r="1" spans="1:14">
      <c r="A1" s="8" t="s">
        <v>1</v>
      </c>
      <c r="B1" s="8" t="s">
        <v>48</v>
      </c>
      <c r="C1" s="8" t="s">
        <v>7</v>
      </c>
      <c r="D1" s="8" t="s">
        <v>8</v>
      </c>
      <c r="E1" s="8" t="s">
        <v>4</v>
      </c>
      <c r="F1" s="8" t="s">
        <v>9</v>
      </c>
      <c r="G1" s="8" t="s">
        <v>10</v>
      </c>
      <c r="H1" s="8" t="s">
        <v>2</v>
      </c>
      <c r="I1" s="8" t="s">
        <v>49</v>
      </c>
      <c r="J1" s="8" t="s">
        <v>11</v>
      </c>
      <c r="K1" s="8" t="s">
        <v>50</v>
      </c>
      <c r="L1" s="9" t="s">
        <v>0</v>
      </c>
      <c r="M1" s="9" t="s">
        <v>41</v>
      </c>
      <c r="N1" s="9" t="s">
        <v>51</v>
      </c>
    </row>
    <row r="2" spans="1:14" ht="26.25">
      <c r="A2" s="10" t="s">
        <v>52</v>
      </c>
      <c r="B2" s="10" t="s">
        <v>83</v>
      </c>
      <c r="C2" s="10" t="s">
        <v>53</v>
      </c>
      <c r="D2" s="10">
        <v>3</v>
      </c>
      <c r="E2" s="10">
        <v>3</v>
      </c>
      <c r="F2" s="10">
        <f>D2*E2</f>
        <v>9</v>
      </c>
      <c r="G2" s="10" t="str">
        <f>IF(F2&gt;=6,"High",IF(F2&gt;=3,"Medium","Low"))</f>
        <v>High</v>
      </c>
      <c r="H2" s="10" t="s">
        <v>42</v>
      </c>
      <c r="I2" s="10" t="s">
        <v>84</v>
      </c>
      <c r="J2" s="10" t="s">
        <v>54</v>
      </c>
      <c r="K2" s="10" t="s">
        <v>85</v>
      </c>
      <c r="L2" s="11" t="s">
        <v>55</v>
      </c>
      <c r="M2" s="11" t="s">
        <v>56</v>
      </c>
      <c r="N2" s="11" t="s">
        <v>39</v>
      </c>
    </row>
    <row r="3" spans="1:14" ht="26.25">
      <c r="A3" s="10" t="s">
        <v>57</v>
      </c>
      <c r="B3" s="10" t="s">
        <v>86</v>
      </c>
      <c r="C3" s="10" t="s">
        <v>58</v>
      </c>
      <c r="D3" s="10">
        <v>3</v>
      </c>
      <c r="E3" s="10">
        <v>3</v>
      </c>
      <c r="F3" s="10">
        <f>D3*E3</f>
        <v>9</v>
      </c>
      <c r="G3" s="10" t="str">
        <f>IF(F3&gt;=6,"High",IF(F3&gt;=3,"Medium","Low"))</f>
        <v>High</v>
      </c>
      <c r="H3" s="10" t="s">
        <v>59</v>
      </c>
      <c r="I3" s="10" t="s">
        <v>87</v>
      </c>
      <c r="J3" s="10" t="s">
        <v>60</v>
      </c>
      <c r="K3" s="10" t="s">
        <v>88</v>
      </c>
      <c r="L3" s="11" t="s">
        <v>55</v>
      </c>
      <c r="M3" s="11" t="s">
        <v>56</v>
      </c>
      <c r="N3" s="11" t="s">
        <v>39</v>
      </c>
    </row>
    <row r="4" spans="1:14" ht="26.25">
      <c r="A4" s="10" t="s">
        <v>61</v>
      </c>
      <c r="B4" s="10" t="s">
        <v>89</v>
      </c>
      <c r="C4" s="10" t="s">
        <v>62</v>
      </c>
      <c r="D4" s="10">
        <v>2</v>
      </c>
      <c r="E4" s="10">
        <v>2</v>
      </c>
      <c r="F4" s="10">
        <f>D4*E4</f>
        <v>4</v>
      </c>
      <c r="G4" s="10" t="str">
        <f>IF(F4&gt;=6,"High",IF(F4&gt;=3,"Medium","Low"))</f>
        <v>Medium</v>
      </c>
      <c r="H4" s="10" t="s">
        <v>13</v>
      </c>
      <c r="I4" s="10" t="s">
        <v>90</v>
      </c>
      <c r="J4" s="10" t="s">
        <v>63</v>
      </c>
      <c r="K4" s="10" t="s">
        <v>91</v>
      </c>
      <c r="L4" s="11" t="s">
        <v>55</v>
      </c>
      <c r="M4" s="11" t="s">
        <v>56</v>
      </c>
      <c r="N4" s="11" t="s">
        <v>39</v>
      </c>
    </row>
    <row r="5" spans="1:14" ht="26.25">
      <c r="A5" s="10" t="s">
        <v>64</v>
      </c>
      <c r="B5" s="10" t="s">
        <v>92</v>
      </c>
      <c r="C5" s="10" t="s">
        <v>14</v>
      </c>
      <c r="D5" s="10">
        <v>2</v>
      </c>
      <c r="E5" s="10">
        <v>3</v>
      </c>
      <c r="F5" s="10">
        <f>D5*E5</f>
        <v>6</v>
      </c>
      <c r="G5" s="10" t="str">
        <f>IF(F5&gt;=6,"High",IF(F5&gt;=3,"Medium","Low"))</f>
        <v>High</v>
      </c>
      <c r="H5" s="10" t="s">
        <v>65</v>
      </c>
      <c r="I5" s="10" t="s">
        <v>93</v>
      </c>
      <c r="J5" s="10" t="s">
        <v>66</v>
      </c>
      <c r="K5" s="10" t="s">
        <v>94</v>
      </c>
      <c r="L5" s="11" t="s">
        <v>55</v>
      </c>
      <c r="M5" s="11" t="s">
        <v>56</v>
      </c>
      <c r="N5" s="11" t="s">
        <v>39</v>
      </c>
    </row>
    <row r="6" spans="1:14" ht="26.25">
      <c r="A6" s="10" t="s">
        <v>67</v>
      </c>
      <c r="B6" s="10" t="s">
        <v>95</v>
      </c>
      <c r="C6" s="10" t="s">
        <v>15</v>
      </c>
      <c r="D6" s="10">
        <v>2</v>
      </c>
      <c r="E6" s="10">
        <v>2</v>
      </c>
      <c r="F6" s="10">
        <f>D6*E6</f>
        <v>4</v>
      </c>
      <c r="G6" s="10" t="str">
        <f>IF(F6&gt;=6,"High",IF(F6&gt;=3,"Medium","Low"))</f>
        <v>Medium</v>
      </c>
      <c r="H6" s="10" t="s">
        <v>16</v>
      </c>
      <c r="I6" s="10" t="s">
        <v>96</v>
      </c>
      <c r="J6" s="10" t="s">
        <v>40</v>
      </c>
      <c r="K6" s="10" t="s">
        <v>97</v>
      </c>
      <c r="L6" s="11" t="s">
        <v>55</v>
      </c>
      <c r="M6" s="11" t="s">
        <v>56</v>
      </c>
      <c r="N6" s="11" t="s">
        <v>5</v>
      </c>
    </row>
    <row r="7" spans="1:14" ht="26.25">
      <c r="A7" s="10" t="s">
        <v>68</v>
      </c>
      <c r="B7" s="10" t="s">
        <v>98</v>
      </c>
      <c r="C7" s="10" t="s">
        <v>45</v>
      </c>
      <c r="D7" s="10">
        <v>3</v>
      </c>
      <c r="E7" s="10">
        <v>2</v>
      </c>
      <c r="F7" s="10">
        <f>D7*E7</f>
        <v>6</v>
      </c>
      <c r="G7" s="10" t="str">
        <f>IF(F7&gt;=6,"High",IF(F7&gt;=3,"Medium","Low"))</f>
        <v>High</v>
      </c>
      <c r="H7" s="10" t="s">
        <v>3</v>
      </c>
      <c r="I7" s="10" t="s">
        <v>99</v>
      </c>
      <c r="J7" s="10" t="s">
        <v>69</v>
      </c>
      <c r="K7" s="10" t="s">
        <v>100</v>
      </c>
      <c r="L7" s="11" t="s">
        <v>55</v>
      </c>
      <c r="M7" s="11" t="s">
        <v>56</v>
      </c>
      <c r="N7" s="11" t="s">
        <v>5</v>
      </c>
    </row>
    <row r="8" spans="1:14" ht="26.25">
      <c r="A8" s="10" t="s">
        <v>70</v>
      </c>
      <c r="B8" s="10" t="s">
        <v>101</v>
      </c>
      <c r="C8" s="10" t="s">
        <v>44</v>
      </c>
      <c r="D8" s="10">
        <v>2</v>
      </c>
      <c r="E8" s="10">
        <v>3</v>
      </c>
      <c r="F8" s="10">
        <f>D8*E8</f>
        <v>6</v>
      </c>
      <c r="G8" s="10" t="str">
        <f>IF(F8&gt;=6,"High",IF(F8&gt;=3,"Medium","Low"))</f>
        <v>High</v>
      </c>
      <c r="H8" s="10" t="s">
        <v>71</v>
      </c>
      <c r="I8" s="10" t="s">
        <v>102</v>
      </c>
      <c r="J8" s="10" t="s">
        <v>72</v>
      </c>
      <c r="K8" s="10" t="s">
        <v>103</v>
      </c>
      <c r="L8" s="11" t="s">
        <v>55</v>
      </c>
      <c r="M8" s="11" t="s">
        <v>56</v>
      </c>
      <c r="N8" s="11" t="s">
        <v>39</v>
      </c>
    </row>
    <row r="9" spans="1:14" ht="26.25">
      <c r="A9" s="10" t="s">
        <v>73</v>
      </c>
      <c r="B9" s="10" t="s">
        <v>104</v>
      </c>
      <c r="C9" s="10" t="s">
        <v>74</v>
      </c>
      <c r="D9" s="10">
        <v>2</v>
      </c>
      <c r="E9" s="10">
        <v>2</v>
      </c>
      <c r="F9" s="10">
        <f>D9*E9</f>
        <v>4</v>
      </c>
      <c r="G9" s="10" t="str">
        <f>IF(F9&gt;=6,"High",IF(F9&gt;=3,"Medium","Low"))</f>
        <v>Medium</v>
      </c>
      <c r="H9" s="10" t="s">
        <v>43</v>
      </c>
      <c r="I9" s="10" t="s">
        <v>105</v>
      </c>
      <c r="J9" s="10" t="s">
        <v>75</v>
      </c>
      <c r="K9" s="10" t="s">
        <v>106</v>
      </c>
      <c r="L9" s="11" t="s">
        <v>55</v>
      </c>
      <c r="M9" s="11" t="s">
        <v>56</v>
      </c>
      <c r="N9" s="11" t="s">
        <v>76</v>
      </c>
    </row>
    <row r="10" spans="1:14" ht="26.25">
      <c r="A10" s="10" t="s">
        <v>77</v>
      </c>
      <c r="B10" s="10" t="s">
        <v>107</v>
      </c>
      <c r="C10" s="10" t="s">
        <v>78</v>
      </c>
      <c r="D10" s="10">
        <v>2</v>
      </c>
      <c r="E10" s="10">
        <v>2</v>
      </c>
      <c r="F10" s="10">
        <f>D10*E10</f>
        <v>4</v>
      </c>
      <c r="G10" s="10" t="str">
        <f>IF(F10&gt;=6,"High",IF(F10&gt;=3,"Medium","Low"))</f>
        <v>Medium</v>
      </c>
      <c r="H10" s="10" t="s">
        <v>46</v>
      </c>
      <c r="I10" s="10" t="s">
        <v>108</v>
      </c>
      <c r="J10" s="10" t="s">
        <v>79</v>
      </c>
      <c r="K10" s="10" t="s">
        <v>109</v>
      </c>
      <c r="L10" s="11" t="s">
        <v>55</v>
      </c>
      <c r="M10" s="11" t="s">
        <v>56</v>
      </c>
      <c r="N10" s="11" t="s">
        <v>5</v>
      </c>
    </row>
    <row r="11" spans="1:14" ht="26.25">
      <c r="A11" s="10" t="s">
        <v>80</v>
      </c>
      <c r="B11" s="10" t="s">
        <v>110</v>
      </c>
      <c r="C11" s="10" t="s">
        <v>81</v>
      </c>
      <c r="D11" s="10">
        <v>1</v>
      </c>
      <c r="E11" s="10">
        <v>2</v>
      </c>
      <c r="F11" s="10">
        <f>D11*E11</f>
        <v>2</v>
      </c>
      <c r="G11" s="10" t="str">
        <f>IF(F11&gt;=6,"High",IF(F11&gt;=3,"Medium","Low"))</f>
        <v>Low</v>
      </c>
      <c r="H11" s="10" t="s">
        <v>47</v>
      </c>
      <c r="I11" s="10" t="s">
        <v>111</v>
      </c>
      <c r="J11" s="10" t="s">
        <v>82</v>
      </c>
      <c r="K11" s="10" t="s">
        <v>112</v>
      </c>
      <c r="L11" s="11" t="s">
        <v>55</v>
      </c>
      <c r="M11" s="11" t="s">
        <v>56</v>
      </c>
      <c r="N11" s="11" t="s">
        <v>5</v>
      </c>
    </row>
  </sheetData>
  <autoFilter ref="A1:N1" xr:uid="{00000000-0001-0000-0E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EA73B-EC78-443B-944E-D879047A5C87}">
  <dimension ref="A1:D10"/>
  <sheetViews>
    <sheetView tabSelected="1" workbookViewId="0">
      <selection sqref="A1:D1"/>
    </sheetView>
  </sheetViews>
  <sheetFormatPr defaultRowHeight="13.5"/>
  <cols>
    <col min="1" max="1" width="33.5625" customWidth="1"/>
    <col min="2" max="4" width="24.5625" customWidth="1"/>
  </cols>
  <sheetData>
    <row r="1" spans="1:4" ht="30" customHeight="1">
      <c r="A1" s="7" t="s">
        <v>113</v>
      </c>
      <c r="B1" s="7"/>
      <c r="C1" s="7"/>
      <c r="D1" s="7"/>
    </row>
    <row r="2" spans="1:4" ht="16.5">
      <c r="A2" s="1"/>
      <c r="B2" s="1"/>
      <c r="C2" s="1"/>
      <c r="D2" s="1"/>
    </row>
    <row r="3" spans="1:4" ht="16.5">
      <c r="A3" s="2" t="s">
        <v>114</v>
      </c>
      <c r="B3" s="2">
        <v>1</v>
      </c>
      <c r="C3" s="2">
        <v>2</v>
      </c>
      <c r="D3" s="2">
        <v>3</v>
      </c>
    </row>
    <row r="4" spans="1:4" ht="46.05" customHeight="1">
      <c r="A4" s="3">
        <v>3</v>
      </c>
      <c r="B4" s="4" t="str">
        <f>_xlfn.TEXTJOIN(", ",TRUE,IF(AND('Risk Register'!D2=$A4,'Risk Register'!E2=B$3),'Risk Register'!A2,""),IF(AND('Risk Register'!D3=$A4,'Risk Register'!E3=B$3),'Risk Register'!A3,""),IF(AND('Risk Register'!D4=$A4,'Risk Register'!E4=B$3),'Risk Register'!A4,""),IF(AND('Risk Register'!D5=$A4,'Risk Register'!E5=B$3),'Risk Register'!A5,""),IF(AND('Risk Register'!D6=$A4,'Risk Register'!E6=B$3),'Risk Register'!A6,""),IF(AND('Risk Register'!D7=$A4,'Risk Register'!E7=B$3),'Risk Register'!A7,""),IF(AND('Risk Register'!D8=$A4,'Risk Register'!E8=B$3),'Risk Register'!A8,""),IF(AND('Risk Register'!D9=$A4,'Risk Register'!E9=B$3),'Risk Register'!A9,""),IF(AND('Risk Register'!D10=$A4,'Risk Register'!E10=B$3),'Risk Register'!A10,""),IF(AND('Risk Register'!D11=$A4,'Risk Register'!E11=B$3),'Risk Register'!A11,""))</f>
        <v/>
      </c>
      <c r="C4" s="5" t="str">
        <f>_xlfn.TEXTJOIN(", ",TRUE,IF(AND('Risk Register'!D2=$A4,'Risk Register'!E2=C$3),'Risk Register'!A2,""),IF(AND('Risk Register'!D3=$A4,'Risk Register'!E3=C$3),'Risk Register'!A3,""),IF(AND('Risk Register'!D4=$A4,'Risk Register'!E4=C$3),'Risk Register'!A4,""),IF(AND('Risk Register'!D5=$A4,'Risk Register'!E5=C$3),'Risk Register'!A5,""),IF(AND('Risk Register'!D6=$A4,'Risk Register'!E6=C$3),'Risk Register'!A6,""),IF(AND('Risk Register'!D7=$A4,'Risk Register'!E7=C$3),'Risk Register'!A7,""),IF(AND('Risk Register'!D8=$A4,'Risk Register'!E8=C$3),'Risk Register'!A8,""),IF(AND('Risk Register'!D9=$A4,'Risk Register'!E9=C$3),'Risk Register'!A9,""),IF(AND('Risk Register'!D10=$A4,'Risk Register'!E10=C$3),'Risk Register'!A10,""),IF(AND('Risk Register'!D11=$A4,'Risk Register'!E11=C$3),'Risk Register'!A11,""))</f>
        <v>R06</v>
      </c>
      <c r="D4" s="5" t="str">
        <f>_xlfn.TEXTJOIN(", ",TRUE,IF(AND('Risk Register'!D2=$A4,'Risk Register'!E2=D$3),'Risk Register'!A2,""),IF(AND('Risk Register'!D3=$A4,'Risk Register'!E3=D$3),'Risk Register'!A3,""),IF(AND('Risk Register'!D4=$A4,'Risk Register'!E4=D$3),'Risk Register'!A4,""),IF(AND('Risk Register'!D5=$A4,'Risk Register'!E5=D$3),'Risk Register'!A5,""),IF(AND('Risk Register'!D6=$A4,'Risk Register'!E6=D$3),'Risk Register'!A6,""),IF(AND('Risk Register'!D7=$A4,'Risk Register'!E7=D$3),'Risk Register'!A7,""),IF(AND('Risk Register'!D8=$A4,'Risk Register'!E8=D$3),'Risk Register'!A8,""),IF(AND('Risk Register'!D9=$A4,'Risk Register'!E9=D$3),'Risk Register'!A9,""),IF(AND('Risk Register'!D10=$A4,'Risk Register'!E10=D$3),'Risk Register'!A10,""),IF(AND('Risk Register'!D11=$A4,'Risk Register'!E11=D$3),'Risk Register'!A11,""))</f>
        <v>R01, R02</v>
      </c>
    </row>
    <row r="5" spans="1:4" ht="46.05" customHeight="1">
      <c r="A5" s="3">
        <v>2</v>
      </c>
      <c r="B5" s="6" t="str">
        <f>_xlfn.TEXTJOIN(", ",TRUE,IF(AND('Risk Register'!D2=$A5,'Risk Register'!E2=B$3),'Risk Register'!A2,""),IF(AND('Risk Register'!D3=$A5,'Risk Register'!E3=B$3),'Risk Register'!A3,""),IF(AND('Risk Register'!D4=$A5,'Risk Register'!E4=B$3),'Risk Register'!A4,""),IF(AND('Risk Register'!D5=$A5,'Risk Register'!E5=B$3),'Risk Register'!A5,""),IF(AND('Risk Register'!D6=$A5,'Risk Register'!E6=B$3),'Risk Register'!A6,""),IF(AND('Risk Register'!D7=$A5,'Risk Register'!E7=B$3),'Risk Register'!A7,""),IF(AND('Risk Register'!D8=$A5,'Risk Register'!E8=B$3),'Risk Register'!A8,""),IF(AND('Risk Register'!D9=$A5,'Risk Register'!E9=B$3),'Risk Register'!A9,""),IF(AND('Risk Register'!D10=$A5,'Risk Register'!E10=B$3),'Risk Register'!A10,""),IF(AND('Risk Register'!D11=$A5,'Risk Register'!E11=B$3),'Risk Register'!A11,""))</f>
        <v/>
      </c>
      <c r="C5" s="4" t="str">
        <f>_xlfn.TEXTJOIN(", ",TRUE,IF(AND('Risk Register'!D2=$A5,'Risk Register'!E2=C$3),'Risk Register'!A2,""),IF(AND('Risk Register'!D3=$A5,'Risk Register'!E3=C$3),'Risk Register'!A3,""),IF(AND('Risk Register'!D4=$A5,'Risk Register'!E4=C$3),'Risk Register'!A4,""),IF(AND('Risk Register'!D5=$A5,'Risk Register'!E5=C$3),'Risk Register'!A5,""),IF(AND('Risk Register'!D6=$A5,'Risk Register'!E6=C$3),'Risk Register'!A6,""),IF(AND('Risk Register'!D7=$A5,'Risk Register'!E7=C$3),'Risk Register'!A7,""),IF(AND('Risk Register'!D8=$A5,'Risk Register'!E8=C$3),'Risk Register'!A8,""),IF(AND('Risk Register'!D9=$A5,'Risk Register'!E9=C$3),'Risk Register'!A9,""),IF(AND('Risk Register'!D10=$A5,'Risk Register'!E10=C$3),'Risk Register'!A10,""),IF(AND('Risk Register'!D11=$A5,'Risk Register'!E11=C$3),'Risk Register'!A11,""))</f>
        <v>R03, R05, R08, R09</v>
      </c>
      <c r="D5" s="5" t="str">
        <f>_xlfn.TEXTJOIN(", ",TRUE,IF(AND('Risk Register'!D2=$A5,'Risk Register'!E2=D$3),'Risk Register'!A2,""),IF(AND('Risk Register'!D3=$A5,'Risk Register'!E3=D$3),'Risk Register'!A3,""),IF(AND('Risk Register'!D4=$A5,'Risk Register'!E4=D$3),'Risk Register'!A4,""),IF(AND('Risk Register'!D5=$A5,'Risk Register'!E5=D$3),'Risk Register'!A5,""),IF(AND('Risk Register'!D6=$A5,'Risk Register'!E6=D$3),'Risk Register'!A6,""),IF(AND('Risk Register'!D7=$A5,'Risk Register'!E7=D$3),'Risk Register'!A7,""),IF(AND('Risk Register'!D8=$A5,'Risk Register'!E8=D$3),'Risk Register'!A8,""),IF(AND('Risk Register'!D9=$A5,'Risk Register'!E9=D$3),'Risk Register'!A9,""),IF(AND('Risk Register'!D10=$A5,'Risk Register'!E10=D$3),'Risk Register'!A10,""),IF(AND('Risk Register'!D11=$A5,'Risk Register'!E11=D$3),'Risk Register'!A11,""))</f>
        <v>R04, R07</v>
      </c>
    </row>
    <row r="6" spans="1:4" ht="46.05" customHeight="1">
      <c r="A6" s="3">
        <v>1</v>
      </c>
      <c r="B6" s="6" t="str">
        <f>_xlfn.TEXTJOIN(", ",TRUE,IF(AND('Risk Register'!D2=$A6,'Risk Register'!E2=B$3),'Risk Register'!A2,""),IF(AND('Risk Register'!D3=$A6,'Risk Register'!E3=B$3),'Risk Register'!A3,""),IF(AND('Risk Register'!D4=$A6,'Risk Register'!E4=B$3),'Risk Register'!A4,""),IF(AND('Risk Register'!D5=$A6,'Risk Register'!E5=B$3),'Risk Register'!A5,""),IF(AND('Risk Register'!D6=$A6,'Risk Register'!E6=B$3),'Risk Register'!A6,""),IF(AND('Risk Register'!D7=$A6,'Risk Register'!E7=B$3),'Risk Register'!A7,""),IF(AND('Risk Register'!D8=$A6,'Risk Register'!E8=B$3),'Risk Register'!A8,""),IF(AND('Risk Register'!D9=$A6,'Risk Register'!E9=B$3),'Risk Register'!A9,""),IF(AND('Risk Register'!D10=$A6,'Risk Register'!E10=B$3),'Risk Register'!A10,""),IF(AND('Risk Register'!D11=$A6,'Risk Register'!E11=B$3),'Risk Register'!A11,""))</f>
        <v/>
      </c>
      <c r="C6" s="6" t="str">
        <f>_xlfn.TEXTJOIN(", ",TRUE,IF(AND('Risk Register'!D2=$A6,'Risk Register'!E2=C$3),'Risk Register'!A2,""),IF(AND('Risk Register'!D3=$A6,'Risk Register'!E3=C$3),'Risk Register'!A3,""),IF(AND('Risk Register'!D4=$A6,'Risk Register'!E4=C$3),'Risk Register'!A4,""),IF(AND('Risk Register'!D5=$A6,'Risk Register'!E5=C$3),'Risk Register'!A5,""),IF(AND('Risk Register'!D6=$A6,'Risk Register'!E6=C$3),'Risk Register'!A6,""),IF(AND('Risk Register'!D7=$A6,'Risk Register'!E7=C$3),'Risk Register'!A7,""),IF(AND('Risk Register'!D8=$A6,'Risk Register'!E8=C$3),'Risk Register'!A8,""),IF(AND('Risk Register'!D9=$A6,'Risk Register'!E9=C$3),'Risk Register'!A9,""),IF(AND('Risk Register'!D10=$A6,'Risk Register'!E10=C$3),'Risk Register'!A10,""),IF(AND('Risk Register'!D11=$A6,'Risk Register'!E11=C$3),'Risk Register'!A11,""))</f>
        <v>R10</v>
      </c>
      <c r="D6" s="4" t="str">
        <f>_xlfn.TEXTJOIN(", ",TRUE,IF(AND('Risk Register'!D2=$A6,'Risk Register'!E2=D$3),'Risk Register'!A2,""),IF(AND('Risk Register'!D3=$A6,'Risk Register'!E3=D$3),'Risk Register'!A3,""),IF(AND('Risk Register'!D4=$A6,'Risk Register'!E4=D$3),'Risk Register'!A4,""),IF(AND('Risk Register'!D5=$A6,'Risk Register'!E5=D$3),'Risk Register'!A5,""),IF(AND('Risk Register'!D6=$A6,'Risk Register'!E6=D$3),'Risk Register'!A6,""),IF(AND('Risk Register'!D7=$A6,'Risk Register'!E7=D$3),'Risk Register'!A7,""),IF(AND('Risk Register'!D8=$A6,'Risk Register'!E8=D$3),'Risk Register'!A8,""),IF(AND('Risk Register'!D9=$A6,'Risk Register'!E9=D$3),'Risk Register'!A9,""),IF(AND('Risk Register'!D10=$A6,'Risk Register'!E10=D$3),'Risk Register'!A10,""),IF(AND('Risk Register'!D11=$A6,'Risk Register'!E11=D$3),'Risk Register'!A11,""))</f>
        <v/>
      </c>
    </row>
    <row r="7" spans="1:4" ht="16.5">
      <c r="A7" s="1"/>
      <c r="B7" s="1"/>
      <c r="C7" s="1"/>
      <c r="D7" s="1"/>
    </row>
    <row r="8" spans="1:4" ht="16.5">
      <c r="A8" s="1"/>
      <c r="B8" s="1"/>
      <c r="C8" s="1"/>
      <c r="D8" s="1"/>
    </row>
    <row r="9" spans="1:4" ht="33">
      <c r="A9" s="1" t="s">
        <v>115</v>
      </c>
      <c r="B9" s="1"/>
      <c r="C9" s="1"/>
      <c r="D9" s="1"/>
    </row>
    <row r="10" spans="1:4" ht="33">
      <c r="A10" s="1" t="s">
        <v>116</v>
      </c>
      <c r="B10" s="1"/>
      <c r="C10" s="1"/>
      <c r="D10" s="1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7"/>
  <sheetViews>
    <sheetView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3.5"/>
  <cols>
    <col min="1" max="1" width="34" customWidth="1"/>
    <col min="2" max="2" width="42" customWidth="1"/>
    <col min="3" max="3" width="34" customWidth="1"/>
    <col min="4" max="4" width="42" customWidth="1"/>
    <col min="5" max="5" width="22" customWidth="1"/>
    <col min="6" max="6" width="20" customWidth="1"/>
  </cols>
  <sheetData>
    <row r="1" spans="1:6" ht="15.4">
      <c r="A1" s="12" t="s">
        <v>17</v>
      </c>
      <c r="B1" s="12" t="s">
        <v>18</v>
      </c>
      <c r="C1" s="12" t="s">
        <v>19</v>
      </c>
      <c r="D1" s="12" t="s">
        <v>20</v>
      </c>
      <c r="E1" s="13"/>
      <c r="F1" s="13"/>
    </row>
    <row r="2" spans="1:6" ht="30.75">
      <c r="A2" s="13" t="s">
        <v>21</v>
      </c>
      <c r="B2" s="13" t="s">
        <v>22</v>
      </c>
      <c r="C2" s="13" t="s">
        <v>23</v>
      </c>
      <c r="D2" s="13" t="s">
        <v>24</v>
      </c>
      <c r="E2" s="13"/>
      <c r="F2" s="13"/>
    </row>
    <row r="3" spans="1:6" ht="30.75">
      <c r="A3" s="13" t="s">
        <v>25</v>
      </c>
      <c r="B3" s="13" t="s">
        <v>26</v>
      </c>
      <c r="C3" s="13" t="s">
        <v>27</v>
      </c>
      <c r="D3" s="13" t="s">
        <v>28</v>
      </c>
      <c r="E3" s="13"/>
      <c r="F3" s="13"/>
    </row>
    <row r="4" spans="1:6" ht="30.75">
      <c r="A4" s="13" t="s">
        <v>29</v>
      </c>
      <c r="B4" s="13" t="s">
        <v>30</v>
      </c>
      <c r="C4" s="13" t="s">
        <v>31</v>
      </c>
      <c r="D4" s="13" t="s">
        <v>32</v>
      </c>
      <c r="E4" s="13"/>
      <c r="F4" s="13"/>
    </row>
    <row r="5" spans="1:6" ht="30.75">
      <c r="A5" s="13" t="s">
        <v>33</v>
      </c>
      <c r="B5" s="13" t="s">
        <v>34</v>
      </c>
      <c r="C5" s="13" t="s">
        <v>35</v>
      </c>
      <c r="D5" s="13" t="s">
        <v>36</v>
      </c>
      <c r="E5" s="13"/>
      <c r="F5" s="13"/>
    </row>
    <row r="6" spans="1:6" ht="15.4">
      <c r="A6" s="13"/>
      <c r="B6" s="13"/>
      <c r="C6" s="13"/>
      <c r="D6" s="13"/>
      <c r="E6" s="13"/>
      <c r="F6" s="13"/>
    </row>
    <row r="7" spans="1:6" ht="15.4">
      <c r="A7" s="12" t="s">
        <v>6</v>
      </c>
      <c r="B7" s="12" t="s">
        <v>37</v>
      </c>
      <c r="C7" s="12" t="s">
        <v>11</v>
      </c>
      <c r="D7" s="12" t="s">
        <v>12</v>
      </c>
      <c r="E7" s="12" t="s">
        <v>2</v>
      </c>
      <c r="F7" s="12" t="s">
        <v>38</v>
      </c>
    </row>
    <row r="8" spans="1:6" ht="30.75">
      <c r="A8" s="14" t="s">
        <v>52</v>
      </c>
      <c r="B8" s="14" t="s">
        <v>84</v>
      </c>
      <c r="C8" s="14" t="s">
        <v>54</v>
      </c>
      <c r="D8" s="14" t="s">
        <v>85</v>
      </c>
      <c r="E8" s="14" t="s">
        <v>42</v>
      </c>
      <c r="F8" s="14" t="s">
        <v>39</v>
      </c>
    </row>
    <row r="9" spans="1:6" ht="15.4">
      <c r="A9" s="13" t="s">
        <v>57</v>
      </c>
      <c r="B9" s="13" t="s">
        <v>87</v>
      </c>
      <c r="C9" s="13" t="s">
        <v>60</v>
      </c>
      <c r="D9" s="13" t="s">
        <v>88</v>
      </c>
      <c r="E9" s="13" t="s">
        <v>59</v>
      </c>
      <c r="F9" s="13" t="s">
        <v>39</v>
      </c>
    </row>
    <row r="10" spans="1:6" ht="30.75">
      <c r="A10" s="14" t="s">
        <v>61</v>
      </c>
      <c r="B10" s="14" t="s">
        <v>90</v>
      </c>
      <c r="C10" s="14" t="s">
        <v>63</v>
      </c>
      <c r="D10" s="14" t="s">
        <v>91</v>
      </c>
      <c r="E10" s="14" t="s">
        <v>13</v>
      </c>
      <c r="F10" s="14" t="s">
        <v>117</v>
      </c>
    </row>
    <row r="11" spans="1:6" ht="30.75">
      <c r="A11" s="13" t="s">
        <v>64</v>
      </c>
      <c r="B11" s="13" t="s">
        <v>93</v>
      </c>
      <c r="C11" s="13" t="s">
        <v>66</v>
      </c>
      <c r="D11" s="13" t="s">
        <v>94</v>
      </c>
      <c r="E11" s="13" t="s">
        <v>65</v>
      </c>
      <c r="F11" s="13" t="s">
        <v>39</v>
      </c>
    </row>
    <row r="12" spans="1:6" ht="30.75">
      <c r="A12" s="14" t="s">
        <v>67</v>
      </c>
      <c r="B12" s="14" t="s">
        <v>96</v>
      </c>
      <c r="C12" s="14" t="s">
        <v>40</v>
      </c>
      <c r="D12" s="14" t="s">
        <v>97</v>
      </c>
      <c r="E12" s="14" t="s">
        <v>16</v>
      </c>
      <c r="F12" s="14" t="s">
        <v>117</v>
      </c>
    </row>
    <row r="13" spans="1:6" ht="30.75">
      <c r="A13" s="13" t="s">
        <v>68</v>
      </c>
      <c r="B13" s="13" t="s">
        <v>99</v>
      </c>
      <c r="C13" s="13" t="s">
        <v>69</v>
      </c>
      <c r="D13" s="13" t="s">
        <v>100</v>
      </c>
      <c r="E13" s="13" t="s">
        <v>3</v>
      </c>
      <c r="F13" s="13" t="s">
        <v>39</v>
      </c>
    </row>
    <row r="14" spans="1:6" ht="16.5">
      <c r="A14" s="15" t="s">
        <v>70</v>
      </c>
      <c r="B14" s="15" t="s">
        <v>102</v>
      </c>
      <c r="C14" s="15" t="s">
        <v>72</v>
      </c>
      <c r="D14" s="15" t="s">
        <v>103</v>
      </c>
      <c r="E14" s="15" t="s">
        <v>71</v>
      </c>
      <c r="F14" s="15" t="s">
        <v>39</v>
      </c>
    </row>
    <row r="15" spans="1:6" ht="16.5">
      <c r="A15" s="15" t="s">
        <v>73</v>
      </c>
      <c r="B15" s="15" t="s">
        <v>105</v>
      </c>
      <c r="C15" s="15" t="s">
        <v>75</v>
      </c>
      <c r="D15" s="15" t="s">
        <v>106</v>
      </c>
      <c r="E15" s="15" t="s">
        <v>43</v>
      </c>
      <c r="F15" s="15" t="s">
        <v>117</v>
      </c>
    </row>
    <row r="16" spans="1:6" ht="16.5">
      <c r="A16" s="15" t="s">
        <v>77</v>
      </c>
      <c r="B16" s="15" t="s">
        <v>108</v>
      </c>
      <c r="C16" s="15" t="s">
        <v>79</v>
      </c>
      <c r="D16" s="15" t="s">
        <v>109</v>
      </c>
      <c r="E16" s="15" t="s">
        <v>46</v>
      </c>
      <c r="F16" s="15" t="s">
        <v>117</v>
      </c>
    </row>
    <row r="17" spans="1:6" ht="16.5">
      <c r="A17" s="15" t="s">
        <v>80</v>
      </c>
      <c r="B17" s="15" t="s">
        <v>111</v>
      </c>
      <c r="C17" s="15" t="s">
        <v>82</v>
      </c>
      <c r="D17" s="15" t="s">
        <v>112</v>
      </c>
      <c r="E17" s="15" t="s">
        <v>47</v>
      </c>
      <c r="F17" s="1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Risk Register</vt:lpstr>
      <vt:lpstr>Risk Matrix</vt:lpstr>
      <vt:lpstr>SWOT &amp; Mitigation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Adwoa Acheampong</cp:lastModifiedBy>
  <dcterms:modified xsi:type="dcterms:W3CDTF">2026-10-21T10:12:44Z</dcterms:modified>
</cp:coreProperties>
</file>